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BOGNAR_PC\Dropbox\1. TECHNICKO-ŠPORTOVÝ úsek\projekty\2024 projekt - LED panels + siete\projekt - eltecor\text\v3\"/>
    </mc:Choice>
  </mc:AlternateContent>
  <xr:revisionPtr revIDLastSave="0" documentId="8_{001C1C0A-7348-4095-8E6C-8DCD75C812A0}" xr6:coauthVersionLast="47" xr6:coauthVersionMax="47" xr10:uidLastSave="{00000000-0000-0000-0000-000000000000}"/>
  <bookViews>
    <workbookView xWindow="-4245" yWindow="-21720" windowWidth="51840" windowHeight="21120" xr2:uid="{00000000-000D-0000-FFFF-FFFF00000000}"/>
  </bookViews>
  <sheets>
    <sheet name="vonkajšie SLP a NN rozvody" sheetId="2" r:id="rId1"/>
  </sheets>
  <definedNames>
    <definedName name="_xlnm.Print_Area" localSheetId="0">'vonkajšie SLP a NN rozvody'!$A$1:$F$74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9" i="2" l="1"/>
  <c r="A60" i="2" s="1"/>
  <c r="A61" i="2" s="1"/>
  <c r="A62" i="2" s="1"/>
  <c r="A63" i="2" s="1"/>
  <c r="A64" i="2" s="1"/>
  <c r="A65" i="2" s="1"/>
  <c r="A66" i="2" s="1"/>
  <c r="A67" i="2" s="1"/>
  <c r="A68" i="2" s="1"/>
  <c r="A69" i="2" s="1"/>
  <c r="A70" i="2" s="1"/>
  <c r="A71" i="2" s="1"/>
  <c r="A72" i="2" s="1"/>
  <c r="A7" i="2"/>
  <c r="A8" i="2"/>
  <c r="A9" i="2"/>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7" i="2" s="1"/>
  <c r="A48" i="2" s="1"/>
  <c r="A49" i="2" s="1"/>
  <c r="A50" i="2" s="1"/>
  <c r="A51" i="2" s="1"/>
  <c r="A53" i="2" s="1"/>
  <c r="A54" i="2" s="1"/>
  <c r="A55" i="2" s="1"/>
  <c r="A56" i="2" s="1"/>
  <c r="G74" i="2" l="1"/>
</calcChain>
</file>

<file path=xl/sharedStrings.xml><?xml version="1.0" encoding="utf-8"?>
<sst xmlns="http://schemas.openxmlformats.org/spreadsheetml/2006/main" count="152" uniqueCount="92">
  <si>
    <t>jedn.cena</t>
  </si>
  <si>
    <t>Celkom bez DPH</t>
  </si>
  <si>
    <t>mer.jednotka</t>
  </si>
  <si>
    <t>ks</t>
  </si>
  <si>
    <t>bm</t>
  </si>
  <si>
    <t>hod</t>
  </si>
  <si>
    <t>množstvo</t>
  </si>
  <si>
    <t>m3</t>
  </si>
  <si>
    <t>Úprava rozvádzačov UPS</t>
  </si>
  <si>
    <t>Výmena UPS</t>
  </si>
  <si>
    <t>LED panely + príslušenstvo</t>
  </si>
  <si>
    <t>Konštrukcia na LED panely</t>
  </si>
  <si>
    <t>GPS tracking vozidiel</t>
  </si>
  <si>
    <t>LED info panel + príslušenstvo</t>
  </si>
  <si>
    <t>Rozvádzač SR3</t>
  </si>
  <si>
    <t>Rozvádzač SR5</t>
  </si>
  <si>
    <t>Rozvádzač SR7</t>
  </si>
  <si>
    <t>Rozvádzač RBV</t>
  </si>
  <si>
    <t>Zväzok trubičiek úložný 4x12/8mm</t>
  </si>
  <si>
    <t>minikábel optický 96vl SMF D vonkajší</t>
  </si>
  <si>
    <t>Zväzok trubičiek úložný 7x7/4mm</t>
  </si>
  <si>
    <t>Vláknový zväzok optický 4vl SMF D  7x</t>
  </si>
  <si>
    <t>Rozvádzač PODB ORU1 SDF 144/144 (vonk. kabinet)</t>
  </si>
  <si>
    <t>MICOS MTECH mini</t>
  </si>
  <si>
    <t>Modul kaziet + 6xSC kazeta</t>
  </si>
  <si>
    <t>Rack ODF ORSL AP</t>
  </si>
  <si>
    <t>ODF ORMPV 2U 19", 96vl.</t>
  </si>
  <si>
    <t>Pigtail SMF657A SC/APC 1m žltý 900</t>
  </si>
  <si>
    <t>Adaptér SC-SC</t>
  </si>
  <si>
    <t>Ochrana zvaru - teplom zmrštiteľná 45mm</t>
  </si>
  <si>
    <t>Priechodka 50/7x12-ORU</t>
  </si>
  <si>
    <t>Držiak mikrotrubičiek 12/8mm do ORU</t>
  </si>
  <si>
    <t>Spojka trubičková 12/8mm</t>
  </si>
  <si>
    <t>Spojka mikrotrubičková plynoblok. 7mm</t>
  </si>
  <si>
    <t>Spojka mikrotrubičková 7/4mm</t>
  </si>
  <si>
    <t>Káblová komora KS 100.63/53.8 vrátane pl. poklopu</t>
  </si>
  <si>
    <t>Marker 2500</t>
  </si>
  <si>
    <t>Kríž káblový-základ</t>
  </si>
  <si>
    <t>fólia varovná</t>
  </si>
  <si>
    <t>Kríž káblový-nadstavec malý</t>
  </si>
  <si>
    <t>uzemnenie FeZn 10</t>
  </si>
  <si>
    <t>Výkopové práce</t>
  </si>
  <si>
    <t>zemina triedy I, II, III</t>
  </si>
  <si>
    <t>ryha 35x60cm v nespevnenej ploche</t>
  </si>
  <si>
    <t xml:space="preserve">riadené mikrotunelovanie </t>
  </si>
  <si>
    <t>pneumatické cesty - chránička do 100 mm</t>
  </si>
  <si>
    <t>natiahnutie výstražnej fólie</t>
  </si>
  <si>
    <t>Uloženie, zatiahnutie, zafúknutie a zaplavenie prvkov</t>
  </si>
  <si>
    <t>Uloženie úložného kábla</t>
  </si>
  <si>
    <t>chráničky HDPE, FD, multirúry, mikrotrubičky do 12 mm vrátane</t>
  </si>
  <si>
    <t>chráničky HDPE, FD a multirúry do 30 mm vrátane</t>
  </si>
  <si>
    <t>zafukovanie optického zväzku vlákien do 500m</t>
  </si>
  <si>
    <t>inštalácia kabinetu a základne ako jednej zostavy</t>
  </si>
  <si>
    <t>spojka, koncovka, redukcia na mikrotrubičku 3/2,1- 10/8mm</t>
  </si>
  <si>
    <t>spojka, koncovka, redukcia na mikrotrubičku 12/8mm</t>
  </si>
  <si>
    <t>zváranie vlákien</t>
  </si>
  <si>
    <t>doplnenie ODF</t>
  </si>
  <si>
    <t>vyvedenie vlákna v kazete</t>
  </si>
  <si>
    <t>stojanový rozvádzač</t>
  </si>
  <si>
    <t xml:space="preserve">montáž PATCH panelu </t>
  </si>
  <si>
    <t>m</t>
  </si>
  <si>
    <t>vlákno/fibre</t>
  </si>
  <si>
    <t>CYKY-J 5x50mm2</t>
  </si>
  <si>
    <t>Kábel 5x50</t>
  </si>
  <si>
    <t>Výkaz-výmer</t>
  </si>
  <si>
    <t>geodetické zameranie</t>
  </si>
  <si>
    <t>elektromontážne práce</t>
  </si>
  <si>
    <t>plán skutočného vyhotovenia</t>
  </si>
  <si>
    <t>24 portový optický switch</t>
  </si>
  <si>
    <t>vonkajšie rozvody silnoprúdu a optiky</t>
  </si>
  <si>
    <t>SFP modul single mode</t>
  </si>
  <si>
    <t>Zafukovanie, zaťahovanie, zaplavovanie komponentov pre optiku optického minikábla</t>
  </si>
  <si>
    <t>optického minikábla</t>
  </si>
  <si>
    <t>realizačná projektová dokumentácia</t>
  </si>
  <si>
    <t>revízie elektrickej inštalácie</t>
  </si>
  <si>
    <t>Diesel generátor 100 kVA</t>
  </si>
  <si>
    <t>5 portových smart switch s POE + s SFP do exterieru</t>
  </si>
  <si>
    <t>8 portových smart switch s POE + s SFP do exterieru</t>
  </si>
  <si>
    <t>Vyhotovenie dvoch nových vývodov pre NN rozvod, 2x zvislý odpínač FSD1 3xPH00 125A gG</t>
  </si>
  <si>
    <t>UPS  80kVA/72kW 3f 400V, 1x batériový box pre UPS 480V / 40 x 112 Ah</t>
  </si>
  <si>
    <t>LED panely podľa naslednovnej  špecifikácie FIA (chrome-extension://efaidnbmnnnibpcajpcglclefindmkaj/https://www.fia.com/sites/default/files/fia_standard_3504-2019_light_panels_en.pdf),
minimálne požiavky musia splňať úroveň "Grade 2" podľa špecifikácie, homologizovaný diaľkový ovládač k jednotlivým panelom na ovládanie vybraných vlajok, hardverová riadiaca jednotka na spracovanie inormácii - server, softvérové riešenie na ovládanie vlajok cez PC z Race Control, dispečing ovládať všetky vlajky na diaľku a sleduje aktuálny stav vlajok na dráhe.</t>
  </si>
  <si>
    <t>pozinkovaná konštrukcia tvaru obráteného písmena "L" s nosnosťou 30 kg výžiacého LED panelu, výška konštrukcie 3,5 m od zeme, dĺžka ramena horizontálne od 0,70 m, 
možnosť natáčania horizontálne -15 až +15 stutňov, možnosť natáčania vertikálne -40 až +40 stutňov, senzor automatického nastavenia jasu, napájanie 230V, sieťové napájanie LAN (100 Mbps)</t>
  </si>
  <si>
    <t>GPS sledovanie minimálne 15 ks vozidiel cez softver na ovládania vlajok v miestnosti Race Control (softvér používaný na LED panely), GPS zariadenia do vozidiel s obojsmernou komunikáciou a zobrazovanie aktuálnej vlajkovej signalizácie na trati,</t>
  </si>
  <si>
    <t>LED Informačný panel v rozmere 3000 x 1000 x 80 mm, ovládanie v miestnosti Race Control (softvér používaný na LED panely),  napájanie 230V, sieťové napájanie LAN (100 Mbps),
zobrazenie nasledujúcich informácii:
časové penalizácie pre individuálnych jazdcov
vlajková signalizácia
odrátavanie času a kôl z časomeračského softvéru od spoločnosti Mylaps
simultánne zobrazenie odrátavanie s penalizáciou</t>
  </si>
  <si>
    <t>podľa PD príloha "EL-02"</t>
  </si>
  <si>
    <t>podľa PD príloha "EL-03"</t>
  </si>
  <si>
    <t>na vytvorenie rezervy pre optický kábel č.1</t>
  </si>
  <si>
    <t>na vytvorenie rezervy pre optický kábel č.2</t>
  </si>
  <si>
    <t>Úprava slaboprúdových rozvodov v serverovni, kablovy manažment management</t>
  </si>
  <si>
    <t>Inštalácia a montáž rozvádzača 45U Š800xV2150xH1000 mm, 1500 kg, IP30
inštalácia 19" osvetl.jednotka 1U,komplet,magnet.kontakt,kábel 1,5m
Horná/spodná ventil.jednotka, 6x ventilátor, termostat, 8U 
montáž a inštalácia podstavcaInštalácia a montáž rozvádzača 45U Š800xV2150xH1000 mm, 1500 kg, IP30		
inštalácia 19" osvetl.jednotka 1U,komplet,magnet.kontakt,kábel 1,5m		
Horná/spodná ventil.jednotka, 6x ventilátor, termostat, 8U 		
montáž a inštalácia podstavca		
inštalácia vertikálny káblový kanál, pre rozvádzače š. 800 mm,výška 42U		
inštalácia 19" box pre rezervu kábla RAL7035, H=440mm, 1U/2U 		
19"pevná perf.polica skrutk.,hl.550mm,záťaž 80kg,1U,RAL7035 		
Zásuv.panel 230V + integrované meranie spotreby 8xSTN, 19", 1U		
inštalácia a montáž Patch panelu		
identifikácia portov		
usporiadanie káblov v rozvádzači		
zapojenie PERFORMANCE LINE keystone RJ45		
Certifikačné merania + protokoly		
inštalácia 19" vyväzovací panel,5x veľké kov. oko, 1U, farba šedá	
inštalácia a montáž Opt. vaňa, 12 vlákien, kontrola funkčnosti	
inštalácia a montáž  19" mont. držiak s lištou DIN pre 22TE	
inštalácia Istič, B, 16A	
inštalácia Zásuvka Schuko s LED, 16A, 250V AC, na montážnu lištu
inštalácia switch 48P + SFP	
Uzemnenie rozvádzača
drobny inštalačný materiál	
listy MAK 150x150 - 3m	
zvaranie opt vlakna	
meranie otpt vlakna OTDR
znacenie kabelaze
kablovy manazment (opatovne patchovanie, pripajanie zariadeni 230V)
inštalácia vertikálny káblový kanál, pre rozvádzače š. 800 mm,výška 42U
inštalácia 19" box pre rezervu kábla RAL7035, H=440mm, 1U/2U 
19"pevná perf.polica skrutk.,hl.550mm,záťaž 80kg,1U,RAL7035 
Zásuv.panel 230V + integrované meranie spotreby 8xSTN, 19", 1U
inštalácia a montáž Patch panelu
identifikácia portov
usporiadanie káblov v rozvádzači
zapojenie PERFORMANCE LINE keystone RJ45
Certifikačné merania + protokoly
inštalácia 19" vyväzovací panel,5x veľké kov. oko, 1U, farba šedá
inštalácia a montáž Opt. vaňa, 12 vlákien, kontrola funkčnosti
inštalácia a montáž  19" mont. držiak s lištou DIN pre 22TE
inštalácia Istič, B, 16A
inštalácia Zásuvka Schuko s LED, 16A, 250V AC, na montážnu lištu
inštalácia switch 48P + SFP
Uzemnenie rozvádzača
drobny inštalačný materiál
listy MAK 150x150 - 3m
zvaranie opt vlakna
meranie otpt vlakna OTDRznacenie kabelaze
kablovy manazment (opatovne patchovanie, pripajanie zariadeni 230V)</t>
  </si>
  <si>
    <t>elektrocentrala 100kVA, palivo: nafta, 50Hz alternátor, 3fázový 380V, Auto start, min. 200 litrov nadrž, ekologická vaňa, vyvedenie výkonu svorky pod ističom , dobíjanie baterky pri vypnutom stroji, predohrev motoru - preheater, vypínač baterií - battery switch, emergency STOP tlačítko</t>
  </si>
  <si>
    <t>SPOLU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</si>
</sst>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F400]h:mm:ss\ AM/PM"/>
  </numFmts>
  <fonts count="11">
    <font>
      <sz val="10"/>
      <name val="Arial"/>
      <charset val="238"/>
    </font>
    <font>
      <sz val="10"/>
      <name val="Arial"/>
      <family val="2"/>
      <charset val="238"/>
    </font>
    <font>
      <b/>
      <sz val="14"/>
      <name val="Arial"/>
      <family val="2"/>
      <charset val="238"/>
    </font>
    <font>
      <sz val="10"/>
      <name val="Arial"/>
      <family val="2"/>
      <charset val="238"/>
    </font>
    <font>
      <b/>
      <i/>
      <sz val="10"/>
      <name val="Arial"/>
      <family val="2"/>
      <charset val="238"/>
    </font>
    <font>
      <b/>
      <sz val="10"/>
      <name val="Arial"/>
      <family val="2"/>
      <charset val="238"/>
    </font>
    <font>
      <sz val="10"/>
      <name val="Arial"/>
      <family val="2"/>
      <charset val="238"/>
    </font>
    <font>
      <b/>
      <sz val="9"/>
      <name val="Arial CE"/>
      <family val="2"/>
      <charset val="238"/>
    </font>
    <font>
      <sz val="10"/>
      <name val="Tele-GroteskEERegular"/>
      <charset val="238"/>
    </font>
    <font>
      <sz val="10"/>
      <color rgb="FFFF0000"/>
      <name val="Arial"/>
      <family val="2"/>
      <charset val="238"/>
    </font>
    <font>
      <b/>
      <sz val="10"/>
      <name val="Arial CE"/>
      <family val="2"/>
      <charset val="23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0" fontId="3" fillId="0" borderId="0" xfId="0" applyFont="1"/>
    <xf numFmtId="0" fontId="3" fillId="0" borderId="1" xfId="0" applyFont="1" applyBorder="1"/>
    <xf numFmtId="0" fontId="3" fillId="0" borderId="0" xfId="0" applyFont="1" applyAlignment="1">
      <alignment horizontal="center"/>
    </xf>
    <xf numFmtId="0" fontId="6" fillId="0" borderId="0" xfId="0" applyFont="1"/>
    <xf numFmtId="0" fontId="1" fillId="0" borderId="0" xfId="0" applyFont="1"/>
    <xf numFmtId="0" fontId="1" fillId="0" borderId="1" xfId="0" applyFont="1" applyBorder="1" applyAlignment="1">
      <alignment horizontal="left" vertical="top" wrapText="1"/>
    </xf>
    <xf numFmtId="0" fontId="7" fillId="2" borderId="1" xfId="0" applyFont="1" applyFill="1" applyBorder="1" applyAlignment="1">
      <alignment vertical="top" wrapText="1"/>
    </xf>
    <xf numFmtId="0" fontId="8"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2" xfId="0" applyFont="1" applyBorder="1" applyAlignment="1">
      <alignment horizontal="left" vertical="top" wrapText="1"/>
    </xf>
    <xf numFmtId="0" fontId="9" fillId="0" borderId="0" xfId="0" applyFont="1" applyAlignment="1">
      <alignment horizontal="center"/>
    </xf>
    <xf numFmtId="0" fontId="2" fillId="0" borderId="0" xfId="0" applyFont="1" applyAlignment="1">
      <alignment horizontal="center" wrapText="1"/>
    </xf>
    <xf numFmtId="0" fontId="3" fillId="0" borderId="0" xfId="0" applyFont="1" applyAlignment="1">
      <alignment wrapText="1"/>
    </xf>
    <xf numFmtId="0" fontId="1" fillId="0" borderId="4" xfId="0" applyFont="1" applyBorder="1" applyAlignment="1">
      <alignment horizontal="center" wrapText="1"/>
    </xf>
    <xf numFmtId="0" fontId="3" fillId="0" borderId="4" xfId="0" applyFont="1" applyBorder="1" applyAlignment="1">
      <alignment horizontal="center" wrapText="1"/>
    </xf>
    <xf numFmtId="164" fontId="4" fillId="0" borderId="5" xfId="0" applyNumberFormat="1" applyFont="1" applyBorder="1" applyAlignment="1">
      <alignment horizontal="center"/>
    </xf>
    <xf numFmtId="0" fontId="0" fillId="0" borderId="6" xfId="0" applyBorder="1"/>
    <xf numFmtId="0" fontId="8" fillId="0" borderId="2" xfId="0" applyFont="1" applyBorder="1" applyAlignment="1">
      <alignment horizontal="left" vertical="top" wrapText="1"/>
    </xf>
    <xf numFmtId="0" fontId="1" fillId="0"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Fill="1" applyBorder="1" applyAlignment="1">
      <alignment horizontal="center"/>
    </xf>
    <xf numFmtId="0" fontId="1" fillId="0" borderId="0" xfId="0" applyFont="1" applyFill="1" applyAlignment="1">
      <alignment horizontal="center"/>
    </xf>
    <xf numFmtId="44" fontId="1" fillId="0" borderId="0" xfId="0" applyNumberFormat="1" applyFont="1" applyFill="1" applyAlignment="1">
      <alignment horizontal="center"/>
    </xf>
    <xf numFmtId="44" fontId="5" fillId="0" borderId="1" xfId="0" applyNumberFormat="1" applyFont="1" applyFill="1" applyBorder="1" applyAlignment="1">
      <alignment horizontal="center"/>
    </xf>
    <xf numFmtId="0" fontId="1" fillId="0" borderId="1" xfId="0" applyFont="1" applyBorder="1" applyAlignment="1">
      <alignment vertical="top"/>
    </xf>
    <xf numFmtId="0" fontId="3" fillId="0" borderId="1" xfId="0" applyFont="1" applyBorder="1" applyAlignment="1">
      <alignment vertical="top"/>
    </xf>
    <xf numFmtId="0" fontId="1" fillId="0" borderId="1" xfId="0" applyFont="1" applyFill="1" applyBorder="1" applyAlignment="1">
      <alignment horizontal="center" vertical="top"/>
    </xf>
    <xf numFmtId="44" fontId="1" fillId="0" borderId="1" xfId="0" applyNumberFormat="1" applyFont="1" applyFill="1" applyBorder="1" applyAlignment="1">
      <alignment horizontal="center" vertical="top"/>
    </xf>
    <xf numFmtId="0" fontId="1" fillId="0" borderId="3" xfId="0" applyFont="1" applyBorder="1" applyAlignment="1">
      <alignment vertical="top"/>
    </xf>
    <xf numFmtId="0" fontId="1" fillId="0" borderId="0" xfId="0" applyFont="1" applyFill="1" applyAlignment="1">
      <alignment horizontal="center" vertical="top"/>
    </xf>
    <xf numFmtId="0" fontId="8" fillId="0" borderId="1" xfId="0" applyFont="1" applyFill="1" applyBorder="1" applyAlignment="1">
      <alignment horizontal="center" vertical="top" wrapText="1"/>
    </xf>
    <xf numFmtId="0" fontId="8" fillId="0" borderId="2" xfId="0" applyFont="1" applyFill="1" applyBorder="1" applyAlignment="1">
      <alignment horizontal="center" vertical="top" wrapText="1"/>
    </xf>
    <xf numFmtId="44" fontId="1" fillId="0" borderId="3" xfId="0" applyNumberFormat="1" applyFont="1" applyFill="1" applyBorder="1" applyAlignment="1">
      <alignment horizontal="center" vertical="top"/>
    </xf>
    <xf numFmtId="0" fontId="1" fillId="0" borderId="0" xfId="0" applyFont="1" applyFill="1" applyAlignment="1">
      <alignment vertical="top"/>
    </xf>
    <xf numFmtId="0" fontId="1" fillId="0" borderId="2" xfId="0" applyFont="1" applyFill="1" applyBorder="1" applyAlignment="1">
      <alignment horizontal="center" vertical="top"/>
    </xf>
    <xf numFmtId="0" fontId="1" fillId="0" borderId="1" xfId="0" applyFont="1" applyFill="1" applyBorder="1" applyAlignment="1">
      <alignment horizontal="center" vertical="top" wrapText="1"/>
    </xf>
    <xf numFmtId="0" fontId="10" fillId="0" borderId="1" xfId="0" applyFont="1" applyBorder="1" applyAlignment="1">
      <alignment vertical="top" wrapText="1"/>
    </xf>
    <xf numFmtId="0" fontId="1" fillId="0" borderId="1" xfId="0" applyFont="1" applyBorder="1" applyAlignment="1">
      <alignment horizontal="left" vertical="top"/>
    </xf>
    <xf numFmtId="0" fontId="1" fillId="3" borderId="1" xfId="0" applyFont="1" applyFill="1" applyBorder="1" applyAlignment="1">
      <alignment horizontal="left" vertical="top"/>
    </xf>
  </cellXfs>
  <cellStyles count="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6"/>
  <sheetViews>
    <sheetView tabSelected="1" zoomScale="85" zoomScaleNormal="85" zoomScaleSheetLayoutView="136" workbookViewId="0">
      <selection sqref="A1:F1"/>
    </sheetView>
  </sheetViews>
  <sheetFormatPr defaultColWidth="9.15234375" defaultRowHeight="12.45"/>
  <cols>
    <col min="1" max="1" width="4" style="1" customWidth="1"/>
    <col min="2" max="2" width="74.3046875" style="1" customWidth="1"/>
    <col min="3" max="3" width="93.15234375" style="1" customWidth="1"/>
    <col min="4" max="4" width="12.3046875" style="3" customWidth="1"/>
    <col min="5" max="5" width="11.69140625" style="3" customWidth="1"/>
    <col min="6" max="6" width="11.4609375" style="11" customWidth="1"/>
    <col min="7" max="7" width="17.69140625" style="11" customWidth="1"/>
    <col min="8" max="16384" width="9.15234375" style="1"/>
  </cols>
  <sheetData>
    <row r="1" spans="1:17" ht="18" customHeight="1">
      <c r="A1" s="12" t="s">
        <v>64</v>
      </c>
      <c r="B1" s="13"/>
      <c r="C1" s="13"/>
      <c r="D1" s="13"/>
      <c r="E1" s="13"/>
      <c r="F1" s="13"/>
    </row>
    <row r="2" spans="1:17">
      <c r="A2" s="14" t="s">
        <v>69</v>
      </c>
      <c r="B2" s="15"/>
      <c r="C2" s="15"/>
      <c r="D2" s="15"/>
      <c r="E2" s="15"/>
      <c r="F2" s="15"/>
    </row>
    <row r="3" spans="1:17">
      <c r="A3" s="16"/>
      <c r="B3" s="17"/>
      <c r="C3" s="17"/>
      <c r="D3" s="17"/>
      <c r="E3" s="17"/>
      <c r="F3" s="17"/>
    </row>
    <row r="4" spans="1:17">
      <c r="A4" s="2"/>
      <c r="B4" s="2"/>
      <c r="C4" s="2"/>
      <c r="D4" s="21" t="s">
        <v>6</v>
      </c>
      <c r="E4" s="21" t="s">
        <v>2</v>
      </c>
      <c r="F4" s="21" t="s">
        <v>0</v>
      </c>
      <c r="G4" s="21" t="s">
        <v>1</v>
      </c>
    </row>
    <row r="5" spans="1:17">
      <c r="A5" s="2"/>
      <c r="B5" s="7"/>
      <c r="C5" s="7"/>
      <c r="D5" s="7"/>
      <c r="E5" s="7"/>
      <c r="F5" s="7"/>
      <c r="G5" s="7"/>
    </row>
    <row r="6" spans="1:17">
      <c r="A6" s="26">
        <v>1</v>
      </c>
      <c r="B6" s="25" t="s">
        <v>8</v>
      </c>
      <c r="C6" s="25" t="s">
        <v>78</v>
      </c>
      <c r="D6" s="27">
        <v>1</v>
      </c>
      <c r="E6" s="27" t="s">
        <v>3</v>
      </c>
      <c r="F6" s="28"/>
      <c r="G6" s="28"/>
    </row>
    <row r="7" spans="1:17">
      <c r="A7" s="26">
        <f>A6+1</f>
        <v>2</v>
      </c>
      <c r="B7" s="25" t="s">
        <v>9</v>
      </c>
      <c r="C7" s="9" t="s">
        <v>79</v>
      </c>
      <c r="D7" s="27">
        <v>1</v>
      </c>
      <c r="E7" s="27" t="s">
        <v>3</v>
      </c>
      <c r="F7" s="28"/>
      <c r="G7" s="28"/>
    </row>
    <row r="8" spans="1:17" ht="65.599999999999994" customHeight="1">
      <c r="A8" s="26">
        <f t="shared" ref="A8:A72" si="0">A7+1</f>
        <v>3</v>
      </c>
      <c r="B8" s="25" t="s">
        <v>75</v>
      </c>
      <c r="C8" s="20" t="s">
        <v>90</v>
      </c>
      <c r="D8" s="27">
        <v>1</v>
      </c>
      <c r="E8" s="27" t="s">
        <v>3</v>
      </c>
      <c r="F8" s="28"/>
      <c r="G8" s="28"/>
      <c r="I8" s="5"/>
    </row>
    <row r="9" spans="1:17" ht="409.6">
      <c r="A9" s="26">
        <f t="shared" si="0"/>
        <v>4</v>
      </c>
      <c r="B9" s="25" t="s">
        <v>88</v>
      </c>
      <c r="C9" s="19" t="s">
        <v>89</v>
      </c>
      <c r="D9" s="27">
        <v>1</v>
      </c>
      <c r="E9" s="27" t="s">
        <v>3</v>
      </c>
      <c r="F9" s="28"/>
      <c r="G9" s="28"/>
      <c r="I9" s="5"/>
      <c r="J9" s="5"/>
      <c r="K9" s="5"/>
      <c r="L9" s="5"/>
      <c r="M9" s="5"/>
      <c r="N9" s="5"/>
      <c r="O9" s="5"/>
      <c r="P9" s="5"/>
      <c r="Q9" s="5"/>
    </row>
    <row r="10" spans="1:17" ht="87">
      <c r="A10" s="26">
        <f t="shared" si="0"/>
        <v>5</v>
      </c>
      <c r="B10" s="25" t="s">
        <v>10</v>
      </c>
      <c r="C10" s="20" t="s">
        <v>80</v>
      </c>
      <c r="D10" s="27">
        <v>21</v>
      </c>
      <c r="E10" s="27" t="s">
        <v>3</v>
      </c>
      <c r="F10" s="28"/>
      <c r="G10" s="28"/>
      <c r="I10" s="5"/>
    </row>
    <row r="11" spans="1:17" ht="49.75">
      <c r="A11" s="26">
        <f t="shared" si="0"/>
        <v>6</v>
      </c>
      <c r="B11" s="25" t="s">
        <v>11</v>
      </c>
      <c r="C11" s="20" t="s">
        <v>81</v>
      </c>
      <c r="D11" s="27">
        <v>21</v>
      </c>
      <c r="E11" s="27" t="s">
        <v>3</v>
      </c>
      <c r="F11" s="28"/>
      <c r="G11" s="28"/>
      <c r="I11" s="5"/>
      <c r="N11" s="5"/>
      <c r="O11" s="5"/>
      <c r="P11" s="5"/>
      <c r="Q11" s="5"/>
    </row>
    <row r="12" spans="1:17" ht="37.299999999999997">
      <c r="A12" s="26">
        <f t="shared" si="0"/>
        <v>7</v>
      </c>
      <c r="B12" s="25" t="s">
        <v>12</v>
      </c>
      <c r="C12" s="20" t="s">
        <v>82</v>
      </c>
      <c r="D12" s="27">
        <v>1</v>
      </c>
      <c r="E12" s="27" t="s">
        <v>3</v>
      </c>
      <c r="F12" s="28"/>
      <c r="G12" s="28"/>
      <c r="I12" s="5"/>
      <c r="P12" s="5"/>
      <c r="Q12" s="5"/>
    </row>
    <row r="13" spans="1:17" ht="87">
      <c r="A13" s="26">
        <f t="shared" si="0"/>
        <v>8</v>
      </c>
      <c r="B13" s="25" t="s">
        <v>13</v>
      </c>
      <c r="C13" s="20" t="s">
        <v>83</v>
      </c>
      <c r="D13" s="27">
        <v>1</v>
      </c>
      <c r="E13" s="27" t="s">
        <v>3</v>
      </c>
      <c r="F13" s="28"/>
      <c r="G13" s="28"/>
      <c r="I13" s="5"/>
      <c r="P13" s="5"/>
      <c r="Q13" s="5"/>
    </row>
    <row r="14" spans="1:17">
      <c r="A14" s="26">
        <f t="shared" si="0"/>
        <v>9</v>
      </c>
      <c r="B14" s="25" t="s">
        <v>14</v>
      </c>
      <c r="C14" s="25" t="s">
        <v>84</v>
      </c>
      <c r="D14" s="27">
        <v>2</v>
      </c>
      <c r="E14" s="27" t="s">
        <v>3</v>
      </c>
      <c r="F14" s="28"/>
      <c r="G14" s="28"/>
      <c r="I14" s="5"/>
      <c r="J14" s="5"/>
      <c r="K14" s="5"/>
      <c r="L14" s="5"/>
      <c r="M14" s="5"/>
      <c r="O14" s="5"/>
      <c r="P14" s="5"/>
      <c r="Q14" s="5"/>
    </row>
    <row r="15" spans="1:17">
      <c r="A15" s="26">
        <f t="shared" si="0"/>
        <v>10</v>
      </c>
      <c r="B15" s="25" t="s">
        <v>15</v>
      </c>
      <c r="C15" s="25" t="s">
        <v>84</v>
      </c>
      <c r="D15" s="27">
        <v>2</v>
      </c>
      <c r="E15" s="27" t="s">
        <v>3</v>
      </c>
      <c r="F15" s="28"/>
      <c r="G15" s="28"/>
      <c r="I15" s="5"/>
      <c r="J15" s="5"/>
      <c r="K15" s="5"/>
      <c r="L15" s="5"/>
      <c r="M15" s="5"/>
      <c r="O15" s="5"/>
      <c r="P15" s="5"/>
      <c r="Q15" s="5"/>
    </row>
    <row r="16" spans="1:17">
      <c r="A16" s="26">
        <f t="shared" si="0"/>
        <v>11</v>
      </c>
      <c r="B16" s="25" t="s">
        <v>16</v>
      </c>
      <c r="C16" s="25" t="s">
        <v>84</v>
      </c>
      <c r="D16" s="27">
        <v>3</v>
      </c>
      <c r="E16" s="27" t="s">
        <v>3</v>
      </c>
      <c r="F16" s="28"/>
      <c r="G16" s="28"/>
      <c r="I16" s="5"/>
      <c r="J16" s="5"/>
      <c r="K16" s="5"/>
      <c r="M16" s="5"/>
      <c r="O16" s="5"/>
      <c r="P16" s="5"/>
      <c r="Q16" s="5"/>
    </row>
    <row r="17" spans="1:17">
      <c r="A17" s="26">
        <f t="shared" si="0"/>
        <v>12</v>
      </c>
      <c r="B17" s="25" t="s">
        <v>22</v>
      </c>
      <c r="C17" s="25"/>
      <c r="D17" s="27">
        <v>7</v>
      </c>
      <c r="E17" s="27" t="s">
        <v>3</v>
      </c>
      <c r="F17" s="28"/>
      <c r="G17" s="28"/>
      <c r="I17" s="5"/>
      <c r="J17" s="5"/>
      <c r="K17" s="5"/>
      <c r="M17" s="5"/>
      <c r="O17" s="5"/>
      <c r="P17" s="5"/>
      <c r="Q17" s="5"/>
    </row>
    <row r="18" spans="1:17">
      <c r="A18" s="26">
        <f t="shared" si="0"/>
        <v>13</v>
      </c>
      <c r="B18" s="25" t="s">
        <v>17</v>
      </c>
      <c r="C18" s="25" t="s">
        <v>85</v>
      </c>
      <c r="D18" s="27">
        <v>86</v>
      </c>
      <c r="E18" s="27" t="s">
        <v>3</v>
      </c>
      <c r="F18" s="28"/>
      <c r="G18" s="28"/>
      <c r="I18" s="5"/>
      <c r="J18" s="5"/>
      <c r="K18" s="5"/>
      <c r="M18" s="5"/>
      <c r="O18" s="5"/>
      <c r="P18" s="5"/>
      <c r="Q18" s="5"/>
    </row>
    <row r="19" spans="1:17">
      <c r="A19" s="26">
        <f t="shared" si="0"/>
        <v>14</v>
      </c>
      <c r="B19" s="25" t="s">
        <v>62</v>
      </c>
      <c r="C19" s="25"/>
      <c r="D19" s="27">
        <v>18200</v>
      </c>
      <c r="E19" s="27" t="s">
        <v>4</v>
      </c>
      <c r="F19" s="28"/>
      <c r="G19" s="28"/>
      <c r="I19" s="5"/>
      <c r="J19" s="5"/>
      <c r="K19" s="5"/>
      <c r="M19" s="5"/>
      <c r="O19" s="5"/>
      <c r="P19" s="5"/>
      <c r="Q19" s="5"/>
    </row>
    <row r="20" spans="1:17">
      <c r="A20" s="26">
        <f t="shared" si="0"/>
        <v>15</v>
      </c>
      <c r="B20" s="25" t="s">
        <v>18</v>
      </c>
      <c r="C20" s="25"/>
      <c r="D20" s="27">
        <v>6510</v>
      </c>
      <c r="E20" s="27" t="s">
        <v>4</v>
      </c>
      <c r="F20" s="28"/>
      <c r="G20" s="28"/>
      <c r="I20" s="5"/>
      <c r="K20" s="5"/>
      <c r="M20" s="5"/>
      <c r="O20" s="5"/>
      <c r="P20" s="5"/>
      <c r="Q20" s="5"/>
    </row>
    <row r="21" spans="1:17">
      <c r="A21" s="26">
        <f t="shared" si="0"/>
        <v>16</v>
      </c>
      <c r="B21" s="25" t="s">
        <v>19</v>
      </c>
      <c r="C21" s="25"/>
      <c r="D21" s="27">
        <v>6480</v>
      </c>
      <c r="E21" s="27" t="s">
        <v>4</v>
      </c>
      <c r="F21" s="28"/>
      <c r="G21" s="28"/>
      <c r="I21" s="5"/>
      <c r="K21" s="5"/>
      <c r="M21" s="5"/>
      <c r="O21" s="5"/>
      <c r="P21" s="5"/>
      <c r="Q21" s="5"/>
    </row>
    <row r="22" spans="1:17">
      <c r="A22" s="26">
        <f t="shared" si="0"/>
        <v>17</v>
      </c>
      <c r="B22" s="25" t="s">
        <v>20</v>
      </c>
      <c r="C22" s="25"/>
      <c r="D22" s="27">
        <v>18720</v>
      </c>
      <c r="E22" s="27" t="s">
        <v>4</v>
      </c>
      <c r="F22" s="28"/>
      <c r="G22" s="28"/>
      <c r="I22" s="5"/>
      <c r="K22" s="5"/>
      <c r="M22" s="5"/>
      <c r="O22" s="5"/>
      <c r="P22" s="5"/>
      <c r="Q22" s="5"/>
    </row>
    <row r="23" spans="1:17">
      <c r="A23" s="26">
        <f t="shared" si="0"/>
        <v>18</v>
      </c>
      <c r="B23" s="25" t="s">
        <v>21</v>
      </c>
      <c r="C23" s="25"/>
      <c r="D23" s="27">
        <v>46110</v>
      </c>
      <c r="E23" s="27" t="s">
        <v>4</v>
      </c>
      <c r="F23" s="28"/>
      <c r="G23" s="28"/>
      <c r="I23" s="5"/>
      <c r="K23" s="5"/>
      <c r="M23" s="5"/>
      <c r="O23" s="5"/>
      <c r="P23" s="5"/>
      <c r="Q23" s="5"/>
    </row>
    <row r="24" spans="1:17">
      <c r="A24" s="26">
        <f t="shared" si="0"/>
        <v>19</v>
      </c>
      <c r="B24" s="29" t="s">
        <v>23</v>
      </c>
      <c r="C24" s="29"/>
      <c r="D24" s="27">
        <v>104</v>
      </c>
      <c r="E24" s="27" t="s">
        <v>3</v>
      </c>
      <c r="F24" s="28"/>
      <c r="G24" s="28"/>
      <c r="I24" s="5"/>
      <c r="K24" s="5"/>
      <c r="M24" s="5"/>
      <c r="O24" s="5"/>
      <c r="P24" s="5"/>
      <c r="Q24" s="5"/>
    </row>
    <row r="25" spans="1:17">
      <c r="A25" s="26">
        <f t="shared" ref="A25:A44" si="1">A24+1</f>
        <v>20</v>
      </c>
      <c r="B25" s="25" t="s">
        <v>24</v>
      </c>
      <c r="C25" s="25"/>
      <c r="D25" s="27">
        <v>7</v>
      </c>
      <c r="E25" s="27" t="s">
        <v>3</v>
      </c>
      <c r="F25" s="28"/>
      <c r="G25" s="28"/>
      <c r="I25" s="5"/>
      <c r="K25" s="5"/>
      <c r="M25" s="5"/>
      <c r="O25" s="5"/>
      <c r="P25" s="5"/>
      <c r="Q25" s="5"/>
    </row>
    <row r="26" spans="1:17">
      <c r="A26" s="26">
        <f t="shared" si="1"/>
        <v>21</v>
      </c>
      <c r="B26" s="25" t="s">
        <v>25</v>
      </c>
      <c r="C26" s="25"/>
      <c r="D26" s="30">
        <v>1</v>
      </c>
      <c r="E26" s="27" t="s">
        <v>3</v>
      </c>
      <c r="F26" s="28"/>
      <c r="G26" s="28"/>
      <c r="M26" s="5"/>
      <c r="O26" s="5"/>
      <c r="P26" s="5"/>
      <c r="Q26" s="5"/>
    </row>
    <row r="27" spans="1:17">
      <c r="A27" s="26">
        <f t="shared" si="1"/>
        <v>22</v>
      </c>
      <c r="B27" s="25" t="s">
        <v>26</v>
      </c>
      <c r="C27" s="25"/>
      <c r="D27" s="27">
        <v>2</v>
      </c>
      <c r="E27" s="27" t="s">
        <v>3</v>
      </c>
      <c r="F27" s="28"/>
      <c r="G27" s="28"/>
      <c r="M27" s="5"/>
      <c r="O27" s="5"/>
      <c r="P27" s="5"/>
      <c r="Q27" s="5"/>
    </row>
    <row r="28" spans="1:17">
      <c r="A28" s="26">
        <f t="shared" si="1"/>
        <v>23</v>
      </c>
      <c r="B28" s="25" t="s">
        <v>27</v>
      </c>
      <c r="C28" s="25"/>
      <c r="D28" s="27">
        <v>684</v>
      </c>
      <c r="E28" s="27" t="s">
        <v>3</v>
      </c>
      <c r="F28" s="28"/>
      <c r="G28" s="28"/>
      <c r="O28" s="5"/>
      <c r="P28" s="5"/>
      <c r="Q28" s="5"/>
    </row>
    <row r="29" spans="1:17">
      <c r="A29" s="26">
        <f t="shared" si="1"/>
        <v>24</v>
      </c>
      <c r="B29" s="25" t="s">
        <v>28</v>
      </c>
      <c r="C29" s="25"/>
      <c r="D29" s="27">
        <v>492</v>
      </c>
      <c r="E29" s="27" t="s">
        <v>3</v>
      </c>
      <c r="F29" s="28"/>
      <c r="G29" s="28"/>
      <c r="O29" s="5"/>
      <c r="P29" s="5"/>
    </row>
    <row r="30" spans="1:17">
      <c r="A30" s="26">
        <f t="shared" si="1"/>
        <v>25</v>
      </c>
      <c r="B30" s="25" t="s">
        <v>29</v>
      </c>
      <c r="C30" s="25"/>
      <c r="D30" s="27">
        <v>300</v>
      </c>
      <c r="E30" s="27" t="s">
        <v>3</v>
      </c>
      <c r="F30" s="28"/>
      <c r="G30" s="28"/>
      <c r="O30" s="5"/>
      <c r="P30" s="5"/>
    </row>
    <row r="31" spans="1:17">
      <c r="A31" s="26">
        <f t="shared" si="1"/>
        <v>26</v>
      </c>
      <c r="B31" s="25" t="s">
        <v>30</v>
      </c>
      <c r="C31" s="25"/>
      <c r="D31" s="27">
        <v>18</v>
      </c>
      <c r="E31" s="27" t="s">
        <v>3</v>
      </c>
      <c r="F31" s="28"/>
      <c r="G31" s="28"/>
      <c r="O31" s="5"/>
      <c r="P31" s="5"/>
    </row>
    <row r="32" spans="1:17">
      <c r="A32" s="26">
        <f t="shared" si="1"/>
        <v>27</v>
      </c>
      <c r="B32" s="25" t="s">
        <v>31</v>
      </c>
      <c r="C32" s="25"/>
      <c r="D32" s="27">
        <v>10</v>
      </c>
      <c r="E32" s="27" t="s">
        <v>3</v>
      </c>
      <c r="F32" s="28"/>
      <c r="G32" s="28"/>
      <c r="O32" s="5"/>
      <c r="P32" s="5"/>
    </row>
    <row r="33" spans="1:17">
      <c r="A33" s="26">
        <f t="shared" si="1"/>
        <v>28</v>
      </c>
      <c r="B33" s="25" t="s">
        <v>32</v>
      </c>
      <c r="C33" s="25"/>
      <c r="D33" s="27">
        <v>100</v>
      </c>
      <c r="E33" s="27" t="s">
        <v>3</v>
      </c>
      <c r="F33" s="28"/>
      <c r="G33" s="28"/>
      <c r="H33" s="5"/>
      <c r="I33" s="5"/>
      <c r="P33" s="5"/>
    </row>
    <row r="34" spans="1:17">
      <c r="A34" s="26">
        <f t="shared" si="1"/>
        <v>29</v>
      </c>
      <c r="B34" s="25" t="s">
        <v>33</v>
      </c>
      <c r="C34" s="25"/>
      <c r="D34" s="27">
        <v>104</v>
      </c>
      <c r="E34" s="27" t="s">
        <v>3</v>
      </c>
      <c r="F34" s="28"/>
      <c r="G34" s="28"/>
      <c r="P34" s="5"/>
    </row>
    <row r="35" spans="1:17">
      <c r="A35" s="26">
        <f t="shared" si="1"/>
        <v>30</v>
      </c>
      <c r="B35" s="25" t="s">
        <v>34</v>
      </c>
      <c r="C35" s="25"/>
      <c r="D35" s="27">
        <v>100</v>
      </c>
      <c r="E35" s="27" t="s">
        <v>3</v>
      </c>
      <c r="F35" s="28"/>
      <c r="G35" s="28"/>
      <c r="P35" s="5"/>
    </row>
    <row r="36" spans="1:17">
      <c r="A36" s="26">
        <f t="shared" si="1"/>
        <v>31</v>
      </c>
      <c r="B36" s="25" t="s">
        <v>35</v>
      </c>
      <c r="C36" s="25"/>
      <c r="D36" s="27">
        <v>2</v>
      </c>
      <c r="E36" s="27" t="s">
        <v>3</v>
      </c>
      <c r="F36" s="28"/>
      <c r="G36" s="28"/>
      <c r="P36" s="5"/>
    </row>
    <row r="37" spans="1:17">
      <c r="A37" s="26">
        <f t="shared" si="1"/>
        <v>32</v>
      </c>
      <c r="B37" s="6" t="s">
        <v>76</v>
      </c>
      <c r="C37" s="6"/>
      <c r="D37" s="27">
        <v>65</v>
      </c>
      <c r="E37" s="31" t="s">
        <v>3</v>
      </c>
      <c r="F37" s="28"/>
      <c r="G37" s="28"/>
    </row>
    <row r="38" spans="1:17">
      <c r="A38" s="26">
        <f t="shared" si="1"/>
        <v>33</v>
      </c>
      <c r="B38" s="10" t="s">
        <v>77</v>
      </c>
      <c r="C38" s="10"/>
      <c r="D38" s="27">
        <v>5</v>
      </c>
      <c r="E38" s="32" t="s">
        <v>3</v>
      </c>
      <c r="F38" s="33"/>
      <c r="G38" s="28"/>
    </row>
    <row r="39" spans="1:17">
      <c r="A39" s="26">
        <f t="shared" si="1"/>
        <v>34</v>
      </c>
      <c r="B39" s="6" t="s">
        <v>70</v>
      </c>
      <c r="C39" s="6"/>
      <c r="D39" s="27">
        <v>300</v>
      </c>
      <c r="E39" s="31" t="s">
        <v>3</v>
      </c>
      <c r="F39" s="28"/>
      <c r="G39" s="28"/>
    </row>
    <row r="40" spans="1:17">
      <c r="A40" s="26">
        <f t="shared" si="1"/>
        <v>35</v>
      </c>
      <c r="B40" s="6" t="s">
        <v>68</v>
      </c>
      <c r="C40" s="6"/>
      <c r="D40" s="27">
        <v>5</v>
      </c>
      <c r="E40" s="31" t="s">
        <v>3</v>
      </c>
      <c r="F40" s="34"/>
      <c r="G40" s="28"/>
    </row>
    <row r="41" spans="1:17">
      <c r="A41" s="26">
        <f t="shared" si="1"/>
        <v>36</v>
      </c>
      <c r="B41" s="25" t="s">
        <v>36</v>
      </c>
      <c r="C41" s="25"/>
      <c r="D41" s="27">
        <v>2</v>
      </c>
      <c r="E41" s="27" t="s">
        <v>3</v>
      </c>
      <c r="F41" s="28"/>
      <c r="G41" s="28"/>
      <c r="P41" s="5"/>
    </row>
    <row r="42" spans="1:17">
      <c r="A42" s="26">
        <f t="shared" si="1"/>
        <v>37</v>
      </c>
      <c r="B42" s="25" t="s">
        <v>37</v>
      </c>
      <c r="C42" s="25" t="s">
        <v>86</v>
      </c>
      <c r="D42" s="27">
        <v>1</v>
      </c>
      <c r="E42" s="27" t="s">
        <v>3</v>
      </c>
      <c r="F42" s="28"/>
      <c r="G42" s="28"/>
      <c r="P42" s="5"/>
    </row>
    <row r="43" spans="1:17">
      <c r="A43" s="26">
        <f t="shared" si="1"/>
        <v>38</v>
      </c>
      <c r="B43" s="25" t="s">
        <v>38</v>
      </c>
      <c r="C43" s="25"/>
      <c r="D43" s="35">
        <v>18200</v>
      </c>
      <c r="E43" s="27" t="s">
        <v>4</v>
      </c>
      <c r="F43" s="28"/>
      <c r="G43" s="28"/>
      <c r="P43" s="5"/>
    </row>
    <row r="44" spans="1:17" s="4" customFormat="1">
      <c r="A44" s="26">
        <f t="shared" si="1"/>
        <v>39</v>
      </c>
      <c r="B44" s="25" t="s">
        <v>39</v>
      </c>
      <c r="C44" s="25" t="s">
        <v>87</v>
      </c>
      <c r="D44" s="35">
        <v>1</v>
      </c>
      <c r="E44" s="35" t="s">
        <v>3</v>
      </c>
      <c r="F44" s="28"/>
      <c r="G44" s="28"/>
      <c r="P44" s="5"/>
    </row>
    <row r="45" spans="1:17" s="4" customFormat="1">
      <c r="A45" s="26">
        <f t="shared" ref="A45:A51" si="2">A44+1</f>
        <v>40</v>
      </c>
      <c r="B45" s="25" t="s">
        <v>40</v>
      </c>
      <c r="C45" s="25"/>
      <c r="D45" s="35">
        <v>2375</v>
      </c>
      <c r="E45" s="35" t="s">
        <v>4</v>
      </c>
      <c r="F45" s="28"/>
      <c r="G45" s="28"/>
    </row>
    <row r="46" spans="1:17" s="4" customFormat="1">
      <c r="A46" s="26"/>
      <c r="B46" s="7" t="s">
        <v>41</v>
      </c>
      <c r="C46" s="7"/>
      <c r="D46" s="7"/>
      <c r="E46" s="7"/>
      <c r="F46" s="7"/>
      <c r="G46" s="7"/>
      <c r="Q46" s="5"/>
    </row>
    <row r="47" spans="1:17" s="4" customFormat="1">
      <c r="A47" s="26">
        <f>A45+1</f>
        <v>41</v>
      </c>
      <c r="B47" s="6" t="s">
        <v>42</v>
      </c>
      <c r="C47" s="10"/>
      <c r="D47" s="35">
        <v>9</v>
      </c>
      <c r="E47" s="36" t="s">
        <v>7</v>
      </c>
      <c r="F47" s="28"/>
      <c r="G47" s="28"/>
    </row>
    <row r="48" spans="1:17" s="4" customFormat="1">
      <c r="A48" s="26">
        <f t="shared" si="2"/>
        <v>42</v>
      </c>
      <c r="B48" s="8" t="s">
        <v>43</v>
      </c>
      <c r="C48" s="18"/>
      <c r="D48" s="35">
        <v>18200</v>
      </c>
      <c r="E48" s="31" t="s">
        <v>60</v>
      </c>
      <c r="F48" s="28"/>
      <c r="G48" s="28"/>
    </row>
    <row r="49" spans="1:10" s="4" customFormat="1">
      <c r="A49" s="26">
        <f t="shared" si="2"/>
        <v>43</v>
      </c>
      <c r="B49" s="6" t="s">
        <v>44</v>
      </c>
      <c r="C49" s="10"/>
      <c r="D49" s="35">
        <v>550</v>
      </c>
      <c r="E49" s="31" t="s">
        <v>60</v>
      </c>
      <c r="F49" s="28"/>
      <c r="G49" s="28"/>
    </row>
    <row r="50" spans="1:10" s="4" customFormat="1">
      <c r="A50" s="26">
        <f t="shared" si="2"/>
        <v>44</v>
      </c>
      <c r="B50" s="6" t="s">
        <v>45</v>
      </c>
      <c r="C50" s="6"/>
      <c r="D50" s="27">
        <v>900</v>
      </c>
      <c r="E50" s="31" t="s">
        <v>60</v>
      </c>
      <c r="F50" s="28"/>
      <c r="G50" s="28"/>
    </row>
    <row r="51" spans="1:10" s="4" customFormat="1">
      <c r="A51" s="26">
        <f t="shared" si="2"/>
        <v>45</v>
      </c>
      <c r="B51" s="6" t="s">
        <v>46</v>
      </c>
      <c r="C51" s="10"/>
      <c r="D51" s="35">
        <v>18200</v>
      </c>
      <c r="E51" s="31" t="s">
        <v>60</v>
      </c>
      <c r="F51" s="28"/>
      <c r="G51" s="28"/>
    </row>
    <row r="52" spans="1:10" s="4" customFormat="1">
      <c r="A52" s="26"/>
      <c r="B52" s="7" t="s">
        <v>47</v>
      </c>
      <c r="C52" s="7"/>
      <c r="D52" s="7"/>
      <c r="E52" s="7"/>
      <c r="F52" s="7"/>
      <c r="G52" s="7"/>
    </row>
    <row r="53" spans="1:10">
      <c r="A53" s="26">
        <f>A51+1</f>
        <v>46</v>
      </c>
      <c r="B53" s="37" t="s">
        <v>48</v>
      </c>
      <c r="C53" s="37"/>
      <c r="D53" s="27">
        <v>18200</v>
      </c>
      <c r="E53" s="31" t="s">
        <v>60</v>
      </c>
      <c r="F53" s="28"/>
      <c r="G53" s="28"/>
    </row>
    <row r="54" spans="1:10">
      <c r="A54" s="26">
        <f>A53+1</f>
        <v>47</v>
      </c>
      <c r="B54" s="6" t="s">
        <v>63</v>
      </c>
      <c r="C54" s="6"/>
      <c r="D54" s="27">
        <v>18200</v>
      </c>
      <c r="E54" s="31" t="s">
        <v>60</v>
      </c>
      <c r="F54" s="28"/>
      <c r="G54" s="28"/>
    </row>
    <row r="55" spans="1:10">
      <c r="A55" s="26">
        <f t="shared" si="0"/>
        <v>48</v>
      </c>
      <c r="B55" s="6" t="s">
        <v>49</v>
      </c>
      <c r="C55" s="6"/>
      <c r="D55" s="27">
        <v>6510</v>
      </c>
      <c r="E55" s="31" t="s">
        <v>60</v>
      </c>
      <c r="F55" s="28"/>
      <c r="G55" s="28"/>
    </row>
    <row r="56" spans="1:10">
      <c r="A56" s="26">
        <f t="shared" si="0"/>
        <v>49</v>
      </c>
      <c r="B56" s="6" t="s">
        <v>50</v>
      </c>
      <c r="C56" s="6"/>
      <c r="D56" s="27">
        <v>19200</v>
      </c>
      <c r="E56" s="31" t="s">
        <v>60</v>
      </c>
      <c r="F56" s="28"/>
      <c r="G56" s="28"/>
    </row>
    <row r="57" spans="1:10">
      <c r="A57" s="26"/>
      <c r="B57" s="7" t="s">
        <v>71</v>
      </c>
      <c r="C57" s="7"/>
      <c r="D57" s="7"/>
      <c r="E57" s="7"/>
      <c r="F57" s="7"/>
      <c r="G57" s="7"/>
    </row>
    <row r="58" spans="1:10">
      <c r="A58" s="26">
        <v>50</v>
      </c>
      <c r="B58" s="38" t="s">
        <v>72</v>
      </c>
      <c r="C58" s="38"/>
      <c r="D58" s="27">
        <v>6500</v>
      </c>
      <c r="E58" s="31" t="s">
        <v>60</v>
      </c>
      <c r="F58" s="28"/>
      <c r="G58" s="28"/>
    </row>
    <row r="59" spans="1:10">
      <c r="A59" s="26">
        <f t="shared" si="0"/>
        <v>51</v>
      </c>
      <c r="B59" s="38" t="s">
        <v>51</v>
      </c>
      <c r="C59" s="38"/>
      <c r="D59" s="27">
        <v>104</v>
      </c>
      <c r="E59" s="31" t="s">
        <v>3</v>
      </c>
      <c r="F59" s="28"/>
      <c r="G59" s="28"/>
    </row>
    <row r="60" spans="1:10">
      <c r="A60" s="26">
        <f t="shared" si="0"/>
        <v>52</v>
      </c>
      <c r="B60" s="38" t="s">
        <v>52</v>
      </c>
      <c r="C60" s="38"/>
      <c r="D60" s="27">
        <v>7</v>
      </c>
      <c r="E60" s="31" t="s">
        <v>3</v>
      </c>
      <c r="F60" s="28"/>
      <c r="G60" s="28"/>
    </row>
    <row r="61" spans="1:10">
      <c r="A61" s="26">
        <f t="shared" si="0"/>
        <v>53</v>
      </c>
      <c r="B61" s="39" t="s">
        <v>53</v>
      </c>
      <c r="C61" s="39"/>
      <c r="D61" s="27">
        <v>204</v>
      </c>
      <c r="E61" s="31" t="s">
        <v>3</v>
      </c>
      <c r="F61" s="28"/>
      <c r="G61" s="28"/>
    </row>
    <row r="62" spans="1:10">
      <c r="A62" s="26">
        <f t="shared" si="0"/>
        <v>54</v>
      </c>
      <c r="B62" s="39" t="s">
        <v>54</v>
      </c>
      <c r="C62" s="39"/>
      <c r="D62" s="27">
        <v>100</v>
      </c>
      <c r="E62" s="31" t="s">
        <v>3</v>
      </c>
      <c r="F62" s="28"/>
      <c r="G62" s="28"/>
    </row>
    <row r="63" spans="1:10">
      <c r="A63" s="26">
        <f t="shared" si="0"/>
        <v>55</v>
      </c>
      <c r="B63" s="39" t="s">
        <v>55</v>
      </c>
      <c r="C63" s="39"/>
      <c r="D63" s="27">
        <v>684</v>
      </c>
      <c r="E63" s="31" t="s">
        <v>61</v>
      </c>
      <c r="F63" s="28"/>
      <c r="G63" s="28"/>
      <c r="J63" s="5"/>
    </row>
    <row r="64" spans="1:10">
      <c r="A64" s="26">
        <f t="shared" si="0"/>
        <v>56</v>
      </c>
      <c r="B64" s="39" t="s">
        <v>56</v>
      </c>
      <c r="C64" s="39"/>
      <c r="D64" s="27">
        <v>192</v>
      </c>
      <c r="E64" s="31" t="s">
        <v>3</v>
      </c>
      <c r="F64" s="28"/>
      <c r="G64" s="28"/>
    </row>
    <row r="65" spans="1:7">
      <c r="A65" s="26">
        <f t="shared" si="0"/>
        <v>57</v>
      </c>
      <c r="B65" s="39" t="s">
        <v>57</v>
      </c>
      <c r="C65" s="39"/>
      <c r="D65" s="27">
        <v>684</v>
      </c>
      <c r="E65" s="31" t="s">
        <v>61</v>
      </c>
      <c r="F65" s="28"/>
      <c r="G65" s="28"/>
    </row>
    <row r="66" spans="1:7">
      <c r="A66" s="26">
        <f t="shared" si="0"/>
        <v>58</v>
      </c>
      <c r="B66" s="39" t="s">
        <v>58</v>
      </c>
      <c r="C66" s="39"/>
      <c r="D66" s="27">
        <v>1</v>
      </c>
      <c r="E66" s="31" t="s">
        <v>3</v>
      </c>
      <c r="F66" s="28"/>
      <c r="G66" s="28"/>
    </row>
    <row r="67" spans="1:7">
      <c r="A67" s="26">
        <f t="shared" si="0"/>
        <v>59</v>
      </c>
      <c r="B67" s="38" t="s">
        <v>59</v>
      </c>
      <c r="C67" s="38"/>
      <c r="D67" s="27">
        <v>104</v>
      </c>
      <c r="E67" s="31" t="s">
        <v>3</v>
      </c>
      <c r="F67" s="28"/>
      <c r="G67" s="28"/>
    </row>
    <row r="68" spans="1:7">
      <c r="A68" s="26">
        <f t="shared" si="0"/>
        <v>60</v>
      </c>
      <c r="B68" s="38" t="s">
        <v>65</v>
      </c>
      <c r="C68" s="38"/>
      <c r="D68" s="27">
        <v>1</v>
      </c>
      <c r="E68" s="31" t="s">
        <v>3</v>
      </c>
      <c r="F68" s="28"/>
      <c r="G68" s="28"/>
    </row>
    <row r="69" spans="1:7">
      <c r="A69" s="26">
        <f t="shared" si="0"/>
        <v>61</v>
      </c>
      <c r="B69" s="38" t="s">
        <v>66</v>
      </c>
      <c r="C69" s="38"/>
      <c r="D69" s="27">
        <v>1150</v>
      </c>
      <c r="E69" s="31" t="s">
        <v>5</v>
      </c>
      <c r="F69" s="28"/>
      <c r="G69" s="28"/>
    </row>
    <row r="70" spans="1:7">
      <c r="A70" s="26">
        <f t="shared" si="0"/>
        <v>62</v>
      </c>
      <c r="B70" s="38" t="s">
        <v>73</v>
      </c>
      <c r="C70" s="38"/>
      <c r="D70" s="27">
        <v>1</v>
      </c>
      <c r="E70" s="31" t="s">
        <v>3</v>
      </c>
      <c r="F70" s="28"/>
      <c r="G70" s="28"/>
    </row>
    <row r="71" spans="1:7">
      <c r="A71" s="26">
        <f t="shared" si="0"/>
        <v>63</v>
      </c>
      <c r="B71" s="38" t="s">
        <v>67</v>
      </c>
      <c r="C71" s="38"/>
      <c r="D71" s="27">
        <v>1</v>
      </c>
      <c r="E71" s="31" t="s">
        <v>3</v>
      </c>
      <c r="F71" s="28"/>
      <c r="G71" s="28"/>
    </row>
    <row r="72" spans="1:7">
      <c r="A72" s="26">
        <f t="shared" si="0"/>
        <v>64</v>
      </c>
      <c r="B72" s="38" t="s">
        <v>74</v>
      </c>
      <c r="C72" s="38"/>
      <c r="D72" s="27">
        <v>1</v>
      </c>
      <c r="E72" s="31" t="s">
        <v>3</v>
      </c>
      <c r="F72" s="28"/>
      <c r="G72" s="28"/>
    </row>
    <row r="73" spans="1:7">
      <c r="D73" s="22"/>
      <c r="E73" s="22"/>
      <c r="F73" s="23"/>
      <c r="G73" s="22"/>
    </row>
    <row r="74" spans="1:7">
      <c r="D74" s="22"/>
      <c r="E74" s="22"/>
      <c r="F74" s="24" t="s">
        <v>91</v>
      </c>
      <c r="G74" s="24">
        <f>SUM(G6:G72)</f>
        <v>0</v>
      </c>
    </row>
    <row r="76" spans="1:7">
      <c r="F76" s="1"/>
      <c r="G76" s="1"/>
    </row>
    <row r="77" spans="1:7">
      <c r="F77" s="1"/>
      <c r="G77" s="1"/>
    </row>
    <row r="78" spans="1:7">
      <c r="F78" s="1"/>
      <c r="G78" s="1"/>
    </row>
    <row r="79" spans="1:7">
      <c r="F79" s="1"/>
      <c r="G79" s="1"/>
    </row>
    <row r="80" spans="1:7">
      <c r="F80" s="1"/>
      <c r="G80" s="1"/>
    </row>
    <row r="81" spans="6:7">
      <c r="F81" s="1"/>
      <c r="G81" s="1"/>
    </row>
    <row r="82" spans="6:7">
      <c r="F82" s="1"/>
      <c r="G82" s="1"/>
    </row>
    <row r="83" spans="6:7">
      <c r="F83" s="1"/>
      <c r="G83" s="1"/>
    </row>
    <row r="84" spans="6:7">
      <c r="F84" s="1"/>
      <c r="G84" s="1"/>
    </row>
    <row r="85" spans="6:7">
      <c r="F85" s="1"/>
      <c r="G85" s="1"/>
    </row>
    <row r="86" spans="6:7">
      <c r="F86" s="1"/>
      <c r="G86" s="1"/>
    </row>
  </sheetData>
  <mergeCells count="3">
    <mergeCell ref="A1:F1"/>
    <mergeCell ref="A2:F2"/>
    <mergeCell ref="A3:F3"/>
  </mergeCells>
  <pageMargins left="0.75" right="0.75" top="1" bottom="1" header="0.4921259845" footer="0.4921259845"/>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vonkajšie SLP a NN rozvody</vt:lpstr>
      <vt:lpstr>'vonkajšie SLP a NN rozvody'!Oblasť_tlače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2018-07-26T08:46:52Z</cp:lastPrinted>
  <dcterms:created xsi:type="dcterms:W3CDTF">2009-09-09T13:27:22Z</dcterms:created>
  <dcterms:modified xsi:type="dcterms:W3CDTF">2024-02-26T12:47:07Z</dcterms:modified>
</cp:coreProperties>
</file>